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Licitaciones\UNIDAD LICITACIONES AÑO 2024\LICITACION ABREVIADA 23_24 PISO POLIDEPORTIVO\"/>
    </mc:Choice>
  </mc:AlternateContent>
  <xr:revisionPtr revIDLastSave="0" documentId="13_ncr:1_{CC4D4248-213D-4AD3-8299-6744D28A88BB}" xr6:coauthVersionLast="47" xr6:coauthVersionMax="47" xr10:uidLastSave="{00000000-0000-0000-0000-000000000000}"/>
  <bookViews>
    <workbookView xWindow="-120" yWindow="-120" windowWidth="29040" windowHeight="15720" xr2:uid="{67034C8E-844A-45A0-8041-F6C5F872C95E}"/>
  </bookViews>
  <sheets>
    <sheet name="Rubr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2" l="1"/>
  <c r="H48" i="2"/>
  <c r="F48" i="2"/>
  <c r="H33" i="2"/>
  <c r="F33" i="2"/>
  <c r="H15" i="2"/>
  <c r="F15" i="2"/>
  <c r="F7" i="2"/>
  <c r="J42" i="2"/>
  <c r="J43" i="2" s="1"/>
  <c r="H42" i="2"/>
  <c r="H43" i="2" s="1"/>
  <c r="F42" i="2"/>
  <c r="F43" i="2" s="1"/>
  <c r="J37" i="2"/>
  <c r="J36" i="2"/>
  <c r="J38" i="2" s="1"/>
  <c r="H37" i="2"/>
  <c r="H36" i="2"/>
  <c r="H38" i="2" s="1"/>
  <c r="F37" i="2"/>
  <c r="F36" i="2"/>
  <c r="F38" i="2" s="1"/>
  <c r="J32" i="2"/>
  <c r="J31" i="2"/>
  <c r="J33" i="2" s="1"/>
  <c r="H32" i="2"/>
  <c r="H31" i="2"/>
  <c r="F32" i="2"/>
  <c r="F31" i="2"/>
  <c r="J27" i="2"/>
  <c r="J26" i="2"/>
  <c r="J25" i="2"/>
  <c r="J28" i="2" s="1"/>
  <c r="J24" i="2"/>
  <c r="H27" i="2"/>
  <c r="H26" i="2"/>
  <c r="H25" i="2"/>
  <c r="H24" i="2"/>
  <c r="H28" i="2" s="1"/>
  <c r="F27" i="2"/>
  <c r="F26" i="2"/>
  <c r="F25" i="2"/>
  <c r="F24" i="2"/>
  <c r="F28" i="2" s="1"/>
  <c r="J20" i="2"/>
  <c r="H20" i="2"/>
  <c r="F20" i="2"/>
  <c r="J19" i="2"/>
  <c r="J21" i="2" s="1"/>
  <c r="H19" i="2"/>
  <c r="H21" i="2" s="1"/>
  <c r="F19" i="2"/>
  <c r="F21" i="2" s="1"/>
  <c r="J14" i="2"/>
  <c r="J15" i="2" s="1"/>
  <c r="H14" i="2"/>
  <c r="F14" i="2"/>
  <c r="J10" i="2"/>
  <c r="J11" i="2" s="1"/>
  <c r="H10" i="2"/>
  <c r="H11" i="2" s="1"/>
  <c r="F10" i="2"/>
  <c r="F11" i="2" s="1"/>
  <c r="J6" i="2"/>
  <c r="J5" i="2"/>
  <c r="J7" i="2" s="1"/>
  <c r="J45" i="2" s="1"/>
  <c r="H6" i="2"/>
  <c r="H5" i="2"/>
  <c r="H7" i="2" s="1"/>
  <c r="H45" i="2" s="1"/>
  <c r="F6" i="2"/>
  <c r="F5" i="2"/>
  <c r="H47" i="2" l="1"/>
  <c r="H46" i="2"/>
  <c r="J46" i="2"/>
  <c r="J47" i="2" s="1"/>
  <c r="F45" i="2"/>
  <c r="F46" i="2" s="1"/>
</calcChain>
</file>

<file path=xl/sharedStrings.xml><?xml version="1.0" encoding="utf-8"?>
<sst xmlns="http://schemas.openxmlformats.org/spreadsheetml/2006/main" count="84" uniqueCount="71">
  <si>
    <t>ITEM</t>
  </si>
  <si>
    <t>RUBRO</t>
  </si>
  <si>
    <t>UNIDAD</t>
  </si>
  <si>
    <t>PRECIO UNITARIO</t>
  </si>
  <si>
    <t>PRECIO TOTAL</t>
  </si>
  <si>
    <t>MANO DE OBRA</t>
  </si>
  <si>
    <t>PERMISOS</t>
  </si>
  <si>
    <t>0.1</t>
  </si>
  <si>
    <t>SUB TOTAL PERMISOS</t>
  </si>
  <si>
    <t>IMPLANTACIÓN</t>
  </si>
  <si>
    <t>Construcciones provisorias (obrador) y replanteos</t>
  </si>
  <si>
    <t>SUB TOTAL IMPLANTACIÓN</t>
  </si>
  <si>
    <t>2.2</t>
  </si>
  <si>
    <t>SUB TOTAL ACONDICIONAMIENTO HUMÍDICO</t>
  </si>
  <si>
    <t>ESTRUCTURA (suministro y colocación)</t>
  </si>
  <si>
    <t>3.1</t>
  </si>
  <si>
    <t>3.2</t>
  </si>
  <si>
    <t>SUB TOTAL ESTRUCTURA</t>
  </si>
  <si>
    <t>FIJACIÓN (suministro y colocación)</t>
  </si>
  <si>
    <t>4.1</t>
  </si>
  <si>
    <t>4.2</t>
  </si>
  <si>
    <t>SUB TOTAL FIJACIÓN</t>
  </si>
  <si>
    <t>5.1</t>
  </si>
  <si>
    <t>5.2</t>
  </si>
  <si>
    <t>LIMPIEZA</t>
  </si>
  <si>
    <t>7.1</t>
  </si>
  <si>
    <t>Limpieza diaria y final de obra, retiro de recortes y escombros</t>
  </si>
  <si>
    <t>SUB TOTAL LIMPIEZA</t>
  </si>
  <si>
    <t>IMPREVISTOS = ST*10%</t>
  </si>
  <si>
    <t>gl</t>
  </si>
  <si>
    <r>
      <t>m</t>
    </r>
    <r>
      <rPr>
        <sz val="11"/>
        <color theme="1"/>
        <rFont val="Calibri"/>
        <family val="2"/>
      </rPr>
      <t>²</t>
    </r>
  </si>
  <si>
    <t>m</t>
  </si>
  <si>
    <t xml:space="preserve">gl </t>
  </si>
  <si>
    <t>0.2</t>
  </si>
  <si>
    <t>Inscripción en obra en BPS/MTSS y nóminas mensuales</t>
  </si>
  <si>
    <t>Polietileno espesor 150 micras mínimo</t>
  </si>
  <si>
    <t>TOTAL</t>
  </si>
  <si>
    <t>MATERIALES CIF</t>
  </si>
  <si>
    <t>MATERIALES PLAZA</t>
  </si>
  <si>
    <t>SUB TOTAL</t>
  </si>
  <si>
    <t>RUBRADO SUMINISTRO E INSTALACIÓN DE PISO FLOTANTE EN POLIDEPORTIVO RIVERA</t>
  </si>
  <si>
    <t>Seguridad e Higiene</t>
  </si>
  <si>
    <t>RELEVAMIENTO</t>
  </si>
  <si>
    <t>Medición de humedades, desniveles y propiedades de la carpeta</t>
  </si>
  <si>
    <t>SUB TOTAL RELEVAMIENTO</t>
  </si>
  <si>
    <t>ACONDICIONAMIENTO HUMÍDICO (suministro y colocación)</t>
  </si>
  <si>
    <t>Pegado de solapes, mínimo 50 cm</t>
  </si>
  <si>
    <t>Tapa juntas de acero inoxible</t>
  </si>
  <si>
    <t>Alfajías</t>
  </si>
  <si>
    <t>Sub-base elástica (almohadillas resilientes)</t>
  </si>
  <si>
    <t>Suelo de madera maciza 22mm x 1,83 x 0,13)</t>
  </si>
  <si>
    <t>Grapas revestidas de 45mm</t>
  </si>
  <si>
    <t>SUB TOTAL PINTURA DE LÍNEAS</t>
  </si>
  <si>
    <t>Impuestos (ST + IMP) *22%</t>
  </si>
  <si>
    <t>PINTURA DE LÍNEAS, BORDE Y ÁREAS</t>
  </si>
  <si>
    <t>Pintura y promotor adherencia</t>
  </si>
  <si>
    <t>1.1</t>
  </si>
  <si>
    <t>4.3</t>
  </si>
  <si>
    <t>4.4</t>
  </si>
  <si>
    <t>6.1</t>
  </si>
  <si>
    <t>6.2</t>
  </si>
  <si>
    <t>u</t>
  </si>
  <si>
    <t>METRAJE</t>
  </si>
  <si>
    <t>ml</t>
  </si>
  <si>
    <t>Metraje de material</t>
  </si>
  <si>
    <t>No incluye desperdicios</t>
  </si>
  <si>
    <t>Grapas revestidas de 14mm</t>
  </si>
  <si>
    <t>Abrasivos (lijas diamante de distintos granos)</t>
  </si>
  <si>
    <t>NOTAS</t>
  </si>
  <si>
    <t>Superficie a cubrir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</si>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</sst>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  <charset val="1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4" fillId="3" borderId="1" xfId="0" applyFon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2" borderId="2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3" fontId="0" fillId="0" borderId="3" xfId="0" applyNumberFormat="1" applyBorder="1"/>
    <xf numFmtId="3" fontId="0" fillId="2" borderId="2" xfId="0" applyNumberForma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0" fillId="3" borderId="1" xfId="0" applyNumberFormat="1" applyFill="1" applyBorder="1"/>
    <xf numFmtId="4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center"/>
    </xf>
    <xf numFmtId="4" fontId="0" fillId="4" borderId="1" xfId="0" applyNumberFormat="1" applyFill="1" applyBorder="1"/>
    <xf numFmtId="4" fontId="0" fillId="4" borderId="1" xfId="0" applyNumberForma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/>
    <xf numFmtId="4" fontId="0" fillId="2" borderId="2" xfId="0" applyNumberFormat="1" applyFill="1" applyBorder="1" applyAlignment="1"/>
    <xf numFmtId="4" fontId="1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6751F2F3-874F-46E2-8831-649CCC09E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2F43-24DA-4FA3-AA8B-B69EBF1CC056}">
  <sheetPr>
    <pageSetUpPr fitToPage="1"/>
  </sheetPr>
  <dimension ref="A1:K48"/>
  <sheetViews>
    <sheetView tabSelected="1" zoomScale="85" zoomScaleNormal="85" zoomScaleSheetLayoutView="90" workbookViewId="0">
      <pane ySplit="3" topLeftCell="A4" activePane="bottomLeft" state="frozen"/>
      <selection pane="bottomLeft" activeCell="K26" sqref="K26"/>
    </sheetView>
  </sheetViews>
  <sheetFormatPr baseColWidth="10" defaultRowHeight="15" x14ac:dyDescent="0.25"/>
  <cols>
    <col min="1" max="1" width="5.7109375" style="11" customWidth="1"/>
    <col min="2" max="2" width="61.5703125" customWidth="1"/>
    <col min="3" max="4" width="18.85546875" style="1" customWidth="1"/>
    <col min="5" max="5" width="11.42578125" customWidth="1"/>
    <col min="6" max="6" width="11.5703125" style="1" customWidth="1"/>
    <col min="7" max="10" width="11.42578125" customWidth="1"/>
    <col min="11" max="11" width="24.28515625" customWidth="1"/>
  </cols>
  <sheetData>
    <row r="1" spans="1:11" ht="37.9" customHeight="1" x14ac:dyDescent="0.25">
      <c r="A1" s="25" t="s">
        <v>40</v>
      </c>
      <c r="B1" s="25"/>
      <c r="C1" s="25"/>
      <c r="D1" s="25"/>
      <c r="E1" s="26"/>
      <c r="F1" s="26"/>
      <c r="G1" s="26"/>
      <c r="H1" s="26"/>
      <c r="I1" s="26"/>
      <c r="J1" s="26"/>
      <c r="K1" s="24"/>
    </row>
    <row r="2" spans="1:11" s="2" customFormat="1" ht="28.9" customHeight="1" x14ac:dyDescent="0.25">
      <c r="A2" s="29" t="s">
        <v>0</v>
      </c>
      <c r="B2" s="29" t="s">
        <v>1</v>
      </c>
      <c r="C2" s="29" t="s">
        <v>2</v>
      </c>
      <c r="D2" s="28" t="s">
        <v>62</v>
      </c>
      <c r="E2" s="27" t="s">
        <v>37</v>
      </c>
      <c r="F2" s="27"/>
      <c r="G2" s="27" t="s">
        <v>38</v>
      </c>
      <c r="H2" s="27"/>
      <c r="I2" s="27" t="s">
        <v>5</v>
      </c>
      <c r="J2" s="27"/>
      <c r="K2" s="30" t="s">
        <v>68</v>
      </c>
    </row>
    <row r="3" spans="1:11" s="2" customFormat="1" ht="31.5" customHeight="1" x14ac:dyDescent="0.25">
      <c r="A3" s="29"/>
      <c r="B3" s="29"/>
      <c r="C3" s="29"/>
      <c r="D3" s="28"/>
      <c r="E3" s="23" t="s">
        <v>3</v>
      </c>
      <c r="F3" s="23" t="s">
        <v>4</v>
      </c>
      <c r="G3" s="23" t="s">
        <v>3</v>
      </c>
      <c r="H3" s="23" t="s">
        <v>4</v>
      </c>
      <c r="I3" s="23" t="s">
        <v>3</v>
      </c>
      <c r="J3" s="23" t="s">
        <v>4</v>
      </c>
      <c r="K3" s="30"/>
    </row>
    <row r="4" spans="1:11" x14ac:dyDescent="0.25">
      <c r="A4" s="17">
        <v>0</v>
      </c>
      <c r="B4" s="16" t="s">
        <v>6</v>
      </c>
      <c r="C4" s="7"/>
      <c r="D4" s="22"/>
      <c r="E4" s="3"/>
      <c r="F4" s="7"/>
      <c r="G4" s="3"/>
      <c r="H4" s="3"/>
      <c r="I4" s="3"/>
      <c r="J4" s="3"/>
      <c r="K4" s="3"/>
    </row>
    <row r="5" spans="1:11" x14ac:dyDescent="0.25">
      <c r="A5" s="12" t="s">
        <v>7</v>
      </c>
      <c r="B5" s="4" t="s">
        <v>34</v>
      </c>
      <c r="C5" s="6" t="s">
        <v>29</v>
      </c>
      <c r="D5" s="40">
        <v>1</v>
      </c>
      <c r="E5" s="46"/>
      <c r="F5" s="47">
        <f>+E5*$D$5</f>
        <v>0</v>
      </c>
      <c r="G5" s="46"/>
      <c r="H5" s="47">
        <f>+G5*$D$5</f>
        <v>0</v>
      </c>
      <c r="I5" s="46"/>
      <c r="J5" s="47">
        <f>+I5*$D$5</f>
        <v>0</v>
      </c>
      <c r="K5" s="4"/>
    </row>
    <row r="6" spans="1:11" x14ac:dyDescent="0.25">
      <c r="A6" s="12" t="s">
        <v>33</v>
      </c>
      <c r="B6" s="4" t="s">
        <v>41</v>
      </c>
      <c r="C6" s="6" t="s">
        <v>29</v>
      </c>
      <c r="D6" s="40">
        <v>1</v>
      </c>
      <c r="E6" s="46"/>
      <c r="F6" s="47">
        <f>+E6*$D$6</f>
        <v>0</v>
      </c>
      <c r="G6" s="46"/>
      <c r="H6" s="47">
        <f>+G6*$D$6</f>
        <v>0</v>
      </c>
      <c r="I6" s="46"/>
      <c r="J6" s="47">
        <f>+I6*$D$6</f>
        <v>0</v>
      </c>
      <c r="K6" s="4"/>
    </row>
    <row r="7" spans="1:11" x14ac:dyDescent="0.25">
      <c r="A7" s="13"/>
      <c r="B7" s="15" t="s">
        <v>8</v>
      </c>
      <c r="C7" s="10"/>
      <c r="D7" s="41"/>
      <c r="E7" s="48"/>
      <c r="F7" s="52">
        <f>+SUM(F5:F6)</f>
        <v>0</v>
      </c>
      <c r="G7" s="51"/>
      <c r="H7" s="52">
        <f>+SUM(H5:H6)</f>
        <v>0</v>
      </c>
      <c r="I7" s="51"/>
      <c r="J7" s="52">
        <f>+SUM(J5:J6)</f>
        <v>0</v>
      </c>
      <c r="K7" s="9"/>
    </row>
    <row r="8" spans="1:11" ht="8.4499999999999993" customHeight="1" x14ac:dyDescent="0.25">
      <c r="A8" s="20"/>
      <c r="B8" s="21"/>
      <c r="C8" s="21"/>
      <c r="D8" s="42"/>
      <c r="E8" s="46"/>
      <c r="F8" s="47"/>
      <c r="G8" s="46"/>
      <c r="H8" s="46"/>
      <c r="I8" s="46"/>
      <c r="J8" s="46"/>
      <c r="K8" s="4"/>
    </row>
    <row r="9" spans="1:11" x14ac:dyDescent="0.25">
      <c r="A9" s="17">
        <v>1</v>
      </c>
      <c r="B9" s="16" t="s">
        <v>9</v>
      </c>
      <c r="C9" s="7"/>
      <c r="D9" s="43"/>
      <c r="E9" s="49"/>
      <c r="F9" s="50"/>
      <c r="G9" s="49"/>
      <c r="H9" s="49"/>
      <c r="I9" s="49"/>
      <c r="J9" s="49"/>
      <c r="K9" s="3"/>
    </row>
    <row r="10" spans="1:11" x14ac:dyDescent="0.25">
      <c r="A10" s="12" t="s">
        <v>56</v>
      </c>
      <c r="B10" s="4" t="s">
        <v>10</v>
      </c>
      <c r="C10" s="6" t="s">
        <v>29</v>
      </c>
      <c r="D10" s="40">
        <v>1</v>
      </c>
      <c r="E10" s="46"/>
      <c r="F10" s="47">
        <f>+E10*$D$10</f>
        <v>0</v>
      </c>
      <c r="G10" s="46"/>
      <c r="H10" s="47">
        <f>+G10*$D$10</f>
        <v>0</v>
      </c>
      <c r="I10" s="46"/>
      <c r="J10" s="47">
        <f>+I10*$D$10</f>
        <v>0</v>
      </c>
      <c r="K10" s="4"/>
    </row>
    <row r="11" spans="1:11" x14ac:dyDescent="0.25">
      <c r="A11" s="14"/>
      <c r="B11" s="5" t="s">
        <v>11</v>
      </c>
      <c r="C11" s="8"/>
      <c r="D11" s="44"/>
      <c r="E11" s="51"/>
      <c r="F11" s="52">
        <f>+F10</f>
        <v>0</v>
      </c>
      <c r="G11" s="51"/>
      <c r="H11" s="52">
        <f>+H10</f>
        <v>0</v>
      </c>
      <c r="I11" s="51"/>
      <c r="J11" s="52">
        <f>+J10</f>
        <v>0</v>
      </c>
      <c r="K11" s="5"/>
    </row>
    <row r="12" spans="1:11" ht="8.4499999999999993" customHeight="1" x14ac:dyDescent="0.25">
      <c r="A12" s="20"/>
      <c r="B12" s="21"/>
      <c r="C12" s="21"/>
      <c r="D12" s="42"/>
      <c r="E12" s="46"/>
      <c r="F12" s="47"/>
      <c r="G12" s="46"/>
      <c r="H12" s="46"/>
      <c r="I12" s="46"/>
      <c r="J12" s="46"/>
      <c r="K12" s="4"/>
    </row>
    <row r="13" spans="1:11" x14ac:dyDescent="0.25">
      <c r="A13" s="17">
        <v>2</v>
      </c>
      <c r="B13" s="16" t="s">
        <v>42</v>
      </c>
      <c r="C13" s="7"/>
      <c r="D13" s="43"/>
      <c r="E13" s="49"/>
      <c r="F13" s="50"/>
      <c r="G13" s="49"/>
      <c r="H13" s="49"/>
      <c r="I13" s="49"/>
      <c r="J13" s="49"/>
      <c r="K13" s="3"/>
    </row>
    <row r="14" spans="1:11" x14ac:dyDescent="0.25">
      <c r="A14" s="12" t="s">
        <v>12</v>
      </c>
      <c r="B14" s="4" t="s">
        <v>43</v>
      </c>
      <c r="C14" s="6" t="s">
        <v>30</v>
      </c>
      <c r="D14" s="40">
        <v>1250</v>
      </c>
      <c r="E14" s="46"/>
      <c r="F14" s="47">
        <f>+E14*$D$14</f>
        <v>0</v>
      </c>
      <c r="G14" s="46"/>
      <c r="H14" s="47">
        <f>+G14*$D$14</f>
        <v>0</v>
      </c>
      <c r="I14" s="46"/>
      <c r="J14" s="47">
        <f>+I14*$D$14</f>
        <v>0</v>
      </c>
      <c r="K14" s="4"/>
    </row>
    <row r="15" spans="1:11" x14ac:dyDescent="0.25">
      <c r="A15" s="14"/>
      <c r="B15" s="5" t="s">
        <v>44</v>
      </c>
      <c r="C15" s="8"/>
      <c r="D15" s="44"/>
      <c r="E15" s="51"/>
      <c r="F15" s="52">
        <f>+F14</f>
        <v>0</v>
      </c>
      <c r="G15" s="51"/>
      <c r="H15" s="52">
        <f>+H14</f>
        <v>0</v>
      </c>
      <c r="I15" s="51"/>
      <c r="J15" s="52">
        <f>+J14</f>
        <v>0</v>
      </c>
      <c r="K15" s="5"/>
    </row>
    <row r="16" spans="1:11" ht="8.4499999999999993" customHeight="1" x14ac:dyDescent="0.25">
      <c r="A16" s="20"/>
      <c r="B16" s="21"/>
      <c r="C16" s="21"/>
      <c r="D16" s="42"/>
      <c r="E16" s="46"/>
      <c r="F16" s="47"/>
      <c r="G16" s="46"/>
      <c r="H16" s="46"/>
      <c r="I16" s="46"/>
      <c r="J16" s="46"/>
      <c r="K16" s="4"/>
    </row>
    <row r="17" spans="1:11" ht="8.4499999999999993" customHeight="1" x14ac:dyDescent="0.25">
      <c r="A17" s="20"/>
      <c r="B17" s="21"/>
      <c r="C17" s="21"/>
      <c r="D17" s="42"/>
      <c r="E17" s="46"/>
      <c r="F17" s="47"/>
      <c r="G17" s="46"/>
      <c r="H17" s="46"/>
      <c r="I17" s="46"/>
      <c r="J17" s="46"/>
      <c r="K17" s="4"/>
    </row>
    <row r="18" spans="1:11" x14ac:dyDescent="0.25">
      <c r="A18" s="17">
        <v>3</v>
      </c>
      <c r="B18" s="16" t="s">
        <v>45</v>
      </c>
      <c r="C18" s="7"/>
      <c r="D18" s="43"/>
      <c r="E18" s="49"/>
      <c r="F18" s="50"/>
      <c r="G18" s="49"/>
      <c r="H18" s="49"/>
      <c r="I18" s="49"/>
      <c r="J18" s="49"/>
      <c r="K18" s="3"/>
    </row>
    <row r="19" spans="1:11" x14ac:dyDescent="0.25">
      <c r="A19" s="12" t="s">
        <v>15</v>
      </c>
      <c r="B19" s="4" t="s">
        <v>35</v>
      </c>
      <c r="C19" s="6" t="s">
        <v>30</v>
      </c>
      <c r="D19" s="40">
        <v>1600</v>
      </c>
      <c r="E19" s="46"/>
      <c r="F19" s="47">
        <f>+E19*$D$19</f>
        <v>0</v>
      </c>
      <c r="G19" s="46"/>
      <c r="H19" s="47">
        <f>+G19*$D$19</f>
        <v>0</v>
      </c>
      <c r="I19" s="46"/>
      <c r="J19" s="47">
        <f>+I19*$D$19</f>
        <v>0</v>
      </c>
      <c r="K19" s="4" t="s">
        <v>64</v>
      </c>
    </row>
    <row r="20" spans="1:11" x14ac:dyDescent="0.25">
      <c r="A20" s="12" t="s">
        <v>16</v>
      </c>
      <c r="B20" s="4" t="s">
        <v>46</v>
      </c>
      <c r="C20" s="6" t="s">
        <v>63</v>
      </c>
      <c r="D20" s="45">
        <v>180</v>
      </c>
      <c r="E20" s="46"/>
      <c r="F20" s="47">
        <f>+E20*$D$20</f>
        <v>0</v>
      </c>
      <c r="G20" s="46"/>
      <c r="H20" s="47">
        <f>+G20*$D$20</f>
        <v>0</v>
      </c>
      <c r="I20" s="46"/>
      <c r="J20" s="47">
        <f>+I20*$D$20</f>
        <v>0</v>
      </c>
      <c r="K20" s="4"/>
    </row>
    <row r="21" spans="1:11" x14ac:dyDescent="0.25">
      <c r="A21" s="14"/>
      <c r="B21" s="5" t="s">
        <v>13</v>
      </c>
      <c r="C21" s="8"/>
      <c r="D21" s="44"/>
      <c r="E21" s="51"/>
      <c r="F21" s="52">
        <f>+SUM(F19:F20)</f>
        <v>0</v>
      </c>
      <c r="G21" s="51"/>
      <c r="H21" s="52">
        <f>+SUM(H19:H20)</f>
        <v>0</v>
      </c>
      <c r="I21" s="51"/>
      <c r="J21" s="52">
        <f>+SUM(J19:J20)</f>
        <v>0</v>
      </c>
      <c r="K21" s="5"/>
    </row>
    <row r="22" spans="1:11" ht="8.4499999999999993" customHeight="1" x14ac:dyDescent="0.25">
      <c r="A22" s="20"/>
      <c r="B22" s="21"/>
      <c r="C22" s="21"/>
      <c r="D22" s="42"/>
      <c r="E22" s="46"/>
      <c r="F22" s="47"/>
      <c r="G22" s="46"/>
      <c r="H22" s="46"/>
      <c r="I22" s="46"/>
      <c r="J22" s="46"/>
      <c r="K22" s="4"/>
    </row>
    <row r="23" spans="1:11" x14ac:dyDescent="0.25">
      <c r="A23" s="17">
        <v>4</v>
      </c>
      <c r="B23" s="16" t="s">
        <v>14</v>
      </c>
      <c r="C23" s="7"/>
      <c r="D23" s="43"/>
      <c r="E23" s="49"/>
      <c r="F23" s="50"/>
      <c r="G23" s="49"/>
      <c r="H23" s="49"/>
      <c r="I23" s="49"/>
      <c r="J23" s="49"/>
      <c r="K23" s="3"/>
    </row>
    <row r="24" spans="1:11" x14ac:dyDescent="0.25">
      <c r="A24" s="12" t="s">
        <v>19</v>
      </c>
      <c r="B24" s="18" t="s">
        <v>48</v>
      </c>
      <c r="C24" s="6" t="s">
        <v>63</v>
      </c>
      <c r="D24" s="40">
        <v>4250</v>
      </c>
      <c r="E24" s="46"/>
      <c r="F24" s="47">
        <f>+E24*$D$24</f>
        <v>0</v>
      </c>
      <c r="G24" s="46"/>
      <c r="H24" s="47">
        <f>+G24*$D$24</f>
        <v>0</v>
      </c>
      <c r="I24" s="46"/>
      <c r="J24" s="47">
        <f>+I24*$D$24</f>
        <v>0</v>
      </c>
      <c r="K24" s="4" t="s">
        <v>65</v>
      </c>
    </row>
    <row r="25" spans="1:11" x14ac:dyDescent="0.25">
      <c r="A25" s="12" t="s">
        <v>20</v>
      </c>
      <c r="B25" s="18" t="s">
        <v>49</v>
      </c>
      <c r="C25" s="6" t="s">
        <v>63</v>
      </c>
      <c r="D25" s="40">
        <v>4250</v>
      </c>
      <c r="E25" s="46"/>
      <c r="F25" s="47">
        <f>+E25*$D$25</f>
        <v>0</v>
      </c>
      <c r="G25" s="46"/>
      <c r="H25" s="47">
        <f>+G25*$D$25</f>
        <v>0</v>
      </c>
      <c r="I25" s="46"/>
      <c r="J25" s="47">
        <f>+I25*$D$25</f>
        <v>0</v>
      </c>
      <c r="K25" s="4"/>
    </row>
    <row r="26" spans="1:11" x14ac:dyDescent="0.25">
      <c r="A26" s="12" t="s">
        <v>57</v>
      </c>
      <c r="B26" s="18" t="s">
        <v>50</v>
      </c>
      <c r="C26" s="6" t="s">
        <v>30</v>
      </c>
      <c r="D26" s="40">
        <v>1250</v>
      </c>
      <c r="E26" s="46"/>
      <c r="F26" s="47">
        <f>+E26*$D$26</f>
        <v>0</v>
      </c>
      <c r="G26" s="46"/>
      <c r="H26" s="47">
        <f>+G26*$D$26</f>
        <v>0</v>
      </c>
      <c r="I26" s="46"/>
      <c r="J26" s="47">
        <f>+I26*$D$26</f>
        <v>0</v>
      </c>
      <c r="K26" s="4" t="s">
        <v>69</v>
      </c>
    </row>
    <row r="27" spans="1:11" x14ac:dyDescent="0.25">
      <c r="A27" s="12" t="s">
        <v>58</v>
      </c>
      <c r="B27" s="18" t="s">
        <v>47</v>
      </c>
      <c r="C27" s="6" t="s">
        <v>31</v>
      </c>
      <c r="D27" s="40">
        <v>160</v>
      </c>
      <c r="E27" s="46"/>
      <c r="F27" s="47">
        <f>+E27*$D$27</f>
        <v>0</v>
      </c>
      <c r="G27" s="46"/>
      <c r="H27" s="47">
        <f>+G27*$D$27</f>
        <v>0</v>
      </c>
      <c r="I27" s="46"/>
      <c r="J27" s="47">
        <f>+I27*$D$27</f>
        <v>0</v>
      </c>
      <c r="K27" s="4"/>
    </row>
    <row r="28" spans="1:11" x14ac:dyDescent="0.25">
      <c r="A28" s="14"/>
      <c r="B28" s="5" t="s">
        <v>17</v>
      </c>
      <c r="C28" s="8"/>
      <c r="D28" s="44"/>
      <c r="E28" s="51"/>
      <c r="F28" s="52">
        <f>+SUM(F24:F27)</f>
        <v>0</v>
      </c>
      <c r="G28" s="51"/>
      <c r="H28" s="52">
        <f>+SUM(H24:H27)</f>
        <v>0</v>
      </c>
      <c r="I28" s="51"/>
      <c r="J28" s="52">
        <f>+SUM(J24:J27)</f>
        <v>0</v>
      </c>
      <c r="K28" s="5"/>
    </row>
    <row r="29" spans="1:11" ht="8.4499999999999993" customHeight="1" x14ac:dyDescent="0.25">
      <c r="A29" s="20"/>
      <c r="B29" s="21"/>
      <c r="C29" s="21"/>
      <c r="D29" s="42"/>
      <c r="E29" s="46"/>
      <c r="F29" s="47"/>
      <c r="G29" s="46"/>
      <c r="H29" s="46"/>
      <c r="I29" s="46"/>
      <c r="J29" s="46"/>
      <c r="K29" s="4"/>
    </row>
    <row r="30" spans="1:11" x14ac:dyDescent="0.25">
      <c r="A30" s="17">
        <v>5</v>
      </c>
      <c r="B30" s="16" t="s">
        <v>18</v>
      </c>
      <c r="C30" s="7"/>
      <c r="D30" s="43"/>
      <c r="E30" s="49"/>
      <c r="F30" s="50"/>
      <c r="G30" s="49"/>
      <c r="H30" s="49"/>
      <c r="I30" s="49"/>
      <c r="J30" s="49"/>
      <c r="K30" s="3"/>
    </row>
    <row r="31" spans="1:11" x14ac:dyDescent="0.25">
      <c r="A31" s="12" t="s">
        <v>22</v>
      </c>
      <c r="B31" s="4" t="s">
        <v>66</v>
      </c>
      <c r="C31" s="6" t="s">
        <v>61</v>
      </c>
      <c r="D31" s="45">
        <v>76900</v>
      </c>
      <c r="E31" s="46"/>
      <c r="F31" s="47">
        <f>+E31*$D$31</f>
        <v>0</v>
      </c>
      <c r="G31" s="46"/>
      <c r="H31" s="47">
        <f>+G31*$D$31</f>
        <v>0</v>
      </c>
      <c r="I31" s="46"/>
      <c r="J31" s="47">
        <f>+I31*$D$31</f>
        <v>0</v>
      </c>
      <c r="K31" s="4"/>
    </row>
    <row r="32" spans="1:11" x14ac:dyDescent="0.25">
      <c r="A32" s="12" t="s">
        <v>23</v>
      </c>
      <c r="B32" s="18" t="s">
        <v>51</v>
      </c>
      <c r="C32" s="6" t="s">
        <v>61</v>
      </c>
      <c r="D32" s="45">
        <v>76900</v>
      </c>
      <c r="E32" s="46"/>
      <c r="F32" s="47">
        <f>+E32*$D$32</f>
        <v>0</v>
      </c>
      <c r="G32" s="46"/>
      <c r="H32" s="47">
        <f>+G32*$D$32</f>
        <v>0</v>
      </c>
      <c r="I32" s="46"/>
      <c r="J32" s="47">
        <f>+I32*$D$32</f>
        <v>0</v>
      </c>
      <c r="K32" s="4"/>
    </row>
    <row r="33" spans="1:11" x14ac:dyDescent="0.25">
      <c r="A33" s="14"/>
      <c r="B33" s="5" t="s">
        <v>21</v>
      </c>
      <c r="C33" s="8"/>
      <c r="D33" s="44"/>
      <c r="E33" s="51"/>
      <c r="F33" s="52">
        <f>+SUM(F31:F32)</f>
        <v>0</v>
      </c>
      <c r="G33" s="51"/>
      <c r="H33" s="52">
        <f>+SUM(H31:H32)</f>
        <v>0</v>
      </c>
      <c r="I33" s="51"/>
      <c r="J33" s="52">
        <f>+SUM(J31:J32)</f>
        <v>0</v>
      </c>
      <c r="K33" s="5"/>
    </row>
    <row r="34" spans="1:11" ht="8.4499999999999993" customHeight="1" x14ac:dyDescent="0.25">
      <c r="A34" s="20"/>
      <c r="B34" s="21"/>
      <c r="C34" s="21"/>
      <c r="D34" s="42"/>
      <c r="E34" s="46"/>
      <c r="F34" s="47"/>
      <c r="G34" s="46"/>
      <c r="H34" s="46"/>
      <c r="I34" s="46"/>
      <c r="J34" s="46"/>
      <c r="K34" s="4"/>
    </row>
    <row r="35" spans="1:11" x14ac:dyDescent="0.25">
      <c r="A35" s="17">
        <v>6</v>
      </c>
      <c r="B35" s="16" t="s">
        <v>54</v>
      </c>
      <c r="C35" s="7"/>
      <c r="D35" s="43"/>
      <c r="E35" s="49"/>
      <c r="F35" s="50"/>
      <c r="G35" s="49"/>
      <c r="H35" s="49"/>
      <c r="I35" s="49"/>
      <c r="J35" s="49"/>
      <c r="K35" s="3"/>
    </row>
    <row r="36" spans="1:11" x14ac:dyDescent="0.25">
      <c r="A36" s="12" t="s">
        <v>59</v>
      </c>
      <c r="B36" s="4" t="s">
        <v>55</v>
      </c>
      <c r="C36" s="6" t="s">
        <v>29</v>
      </c>
      <c r="D36" s="40">
        <v>1</v>
      </c>
      <c r="E36" s="46"/>
      <c r="F36" s="47">
        <f>+E36*$D$36</f>
        <v>0</v>
      </c>
      <c r="G36" s="46"/>
      <c r="H36" s="47">
        <f>+G36*$D$36</f>
        <v>0</v>
      </c>
      <c r="I36" s="46"/>
      <c r="J36" s="47">
        <f>+I36*$D$36</f>
        <v>0</v>
      </c>
      <c r="K36" s="4"/>
    </row>
    <row r="37" spans="1:11" x14ac:dyDescent="0.25">
      <c r="A37" s="12" t="s">
        <v>60</v>
      </c>
      <c r="B37" s="4" t="s">
        <v>67</v>
      </c>
      <c r="C37" s="6" t="s">
        <v>29</v>
      </c>
      <c r="D37" s="40">
        <v>1</v>
      </c>
      <c r="E37" s="46"/>
      <c r="F37" s="47">
        <f>+E37*$D$37</f>
        <v>0</v>
      </c>
      <c r="G37" s="46"/>
      <c r="H37" s="47">
        <f>+G37*$D$37</f>
        <v>0</v>
      </c>
      <c r="I37" s="46"/>
      <c r="J37" s="47">
        <f>+I37*$D$37</f>
        <v>0</v>
      </c>
      <c r="K37" s="4"/>
    </row>
    <row r="38" spans="1:11" x14ac:dyDescent="0.25">
      <c r="A38" s="14"/>
      <c r="B38" s="5" t="s">
        <v>52</v>
      </c>
      <c r="C38" s="8"/>
      <c r="D38" s="44"/>
      <c r="E38" s="51"/>
      <c r="F38" s="52">
        <f>+SUM(F36:F37)</f>
        <v>0</v>
      </c>
      <c r="G38" s="51"/>
      <c r="H38" s="52">
        <f>+SUM(H36:H37)</f>
        <v>0</v>
      </c>
      <c r="I38" s="51"/>
      <c r="J38" s="52">
        <f>+SUM(J36:J37)</f>
        <v>0</v>
      </c>
      <c r="K38" s="5"/>
    </row>
    <row r="39" spans="1:11" ht="8.4499999999999993" customHeight="1" x14ac:dyDescent="0.25">
      <c r="A39" s="20"/>
      <c r="B39" s="21"/>
      <c r="C39" s="21"/>
      <c r="D39" s="42"/>
      <c r="E39" s="46"/>
      <c r="F39" s="47"/>
      <c r="G39" s="46"/>
      <c r="H39" s="46"/>
      <c r="I39" s="46"/>
      <c r="J39" s="46"/>
      <c r="K39" s="4"/>
    </row>
    <row r="40" spans="1:11" ht="8.4499999999999993" customHeight="1" x14ac:dyDescent="0.25">
      <c r="A40" s="20"/>
      <c r="B40" s="21"/>
      <c r="C40" s="21"/>
      <c r="D40" s="42"/>
      <c r="E40" s="46"/>
      <c r="F40" s="47"/>
      <c r="G40" s="46"/>
      <c r="H40" s="46"/>
      <c r="I40" s="46"/>
      <c r="J40" s="46"/>
      <c r="K40" s="4"/>
    </row>
    <row r="41" spans="1:11" x14ac:dyDescent="0.25">
      <c r="A41" s="17">
        <v>7</v>
      </c>
      <c r="B41" s="16" t="s">
        <v>24</v>
      </c>
      <c r="C41" s="7"/>
      <c r="D41" s="43"/>
      <c r="E41" s="49"/>
      <c r="F41" s="50"/>
      <c r="G41" s="49"/>
      <c r="H41" s="49"/>
      <c r="I41" s="49"/>
      <c r="J41" s="49"/>
      <c r="K41" s="3"/>
    </row>
    <row r="42" spans="1:11" x14ac:dyDescent="0.25">
      <c r="A42" s="12" t="s">
        <v>25</v>
      </c>
      <c r="B42" s="4" t="s">
        <v>26</v>
      </c>
      <c r="C42" s="6" t="s">
        <v>32</v>
      </c>
      <c r="D42" s="40">
        <v>1</v>
      </c>
      <c r="E42" s="46"/>
      <c r="F42" s="47">
        <f>+E42*$D$42</f>
        <v>0</v>
      </c>
      <c r="G42" s="46"/>
      <c r="H42" s="47">
        <f>+G42*$D$42</f>
        <v>0</v>
      </c>
      <c r="I42" s="46"/>
      <c r="J42" s="47">
        <f>+I42*$D$42</f>
        <v>0</v>
      </c>
      <c r="K42" s="4"/>
    </row>
    <row r="43" spans="1:11" x14ac:dyDescent="0.25">
      <c r="A43" s="13"/>
      <c r="B43" s="15" t="s">
        <v>27</v>
      </c>
      <c r="C43" s="10"/>
      <c r="D43" s="41"/>
      <c r="E43" s="48"/>
      <c r="F43" s="52">
        <f>+F42</f>
        <v>0</v>
      </c>
      <c r="G43" s="51"/>
      <c r="H43" s="52">
        <f>+H42</f>
        <v>0</v>
      </c>
      <c r="I43" s="51"/>
      <c r="J43" s="52">
        <f>+J42</f>
        <v>0</v>
      </c>
      <c r="K43" s="9"/>
    </row>
    <row r="44" spans="1:11" ht="8.4499999999999993" customHeight="1" x14ac:dyDescent="0.25">
      <c r="A44" s="33"/>
      <c r="B44" s="34"/>
      <c r="C44" s="35"/>
      <c r="D44" s="35"/>
      <c r="E44" s="36"/>
      <c r="F44" s="36"/>
      <c r="G44" s="36"/>
      <c r="H44" s="36"/>
      <c r="I44" s="36"/>
      <c r="J44" s="37"/>
    </row>
    <row r="45" spans="1:11" x14ac:dyDescent="0.25">
      <c r="B45" s="19"/>
      <c r="C45" s="31" t="s">
        <v>39</v>
      </c>
      <c r="D45" s="31"/>
      <c r="E45" s="53"/>
      <c r="F45" s="55">
        <f>+F7+F11+F15+F21+F28+F33+F38+F43</f>
        <v>0</v>
      </c>
      <c r="G45" s="56"/>
      <c r="H45" s="55">
        <f>+H7+H11+H15+H21+H28+H33+H38+H43</f>
        <v>0</v>
      </c>
      <c r="I45" s="56"/>
      <c r="J45" s="55">
        <f>+J7+J11+J15+J21+J28+J33+J38+J43</f>
        <v>0</v>
      </c>
    </row>
    <row r="46" spans="1:11" x14ac:dyDescent="0.25">
      <c r="B46" s="19"/>
      <c r="C46" s="31" t="s">
        <v>28</v>
      </c>
      <c r="D46" s="31"/>
      <c r="E46" s="53"/>
      <c r="F46" s="54">
        <f>+F45*0.1</f>
        <v>0</v>
      </c>
      <c r="G46" s="53"/>
      <c r="H46" s="54">
        <f>+H45*0.1</f>
        <v>0</v>
      </c>
      <c r="I46" s="53"/>
      <c r="J46" s="54">
        <f>+J45*0.1</f>
        <v>0</v>
      </c>
    </row>
    <row r="47" spans="1:11" x14ac:dyDescent="0.25">
      <c r="B47" s="19"/>
      <c r="C47" s="38" t="s">
        <v>53</v>
      </c>
      <c r="D47" s="39"/>
      <c r="E47" s="53"/>
      <c r="F47" s="54" t="s">
        <v>70</v>
      </c>
      <c r="G47" s="53"/>
      <c r="H47" s="54">
        <f>+(H45+H46)*0.22</f>
        <v>0</v>
      </c>
      <c r="I47" s="53"/>
      <c r="J47" s="54">
        <f>+(J45+J46)*0.22</f>
        <v>0</v>
      </c>
    </row>
    <row r="48" spans="1:11" x14ac:dyDescent="0.25">
      <c r="B48" s="19"/>
      <c r="C48" s="32" t="s">
        <v>36</v>
      </c>
      <c r="D48" s="32"/>
      <c r="E48" s="57"/>
      <c r="F48" s="58">
        <f>+SUM(F45:F47)</f>
        <v>0</v>
      </c>
      <c r="G48" s="50"/>
      <c r="H48" s="58">
        <f>+SUM(H45:H47)</f>
        <v>0</v>
      </c>
      <c r="I48" s="50"/>
      <c r="J48" s="58">
        <f>+SUM(J45:J47)</f>
        <v>0</v>
      </c>
      <c r="K48" s="1"/>
    </row>
  </sheetData>
  <mergeCells count="14">
    <mergeCell ref="K2:K3"/>
    <mergeCell ref="C45:D45"/>
    <mergeCell ref="C46:D46"/>
    <mergeCell ref="C48:D48"/>
    <mergeCell ref="G2:H2"/>
    <mergeCell ref="A44:J44"/>
    <mergeCell ref="C47:D47"/>
    <mergeCell ref="I2:J2"/>
    <mergeCell ref="A1:J1"/>
    <mergeCell ref="E2:F2"/>
    <mergeCell ref="D2:D3"/>
    <mergeCell ref="C2:C3"/>
    <mergeCell ref="B2:B3"/>
    <mergeCell ref="A2:A3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</dc:creator>
  <cp:lastModifiedBy>Sabrina Rivero</cp:lastModifiedBy>
  <cp:lastPrinted>2024-11-29T16:39:40Z</cp:lastPrinted>
  <dcterms:created xsi:type="dcterms:W3CDTF">2024-02-02T18:07:44Z</dcterms:created>
  <dcterms:modified xsi:type="dcterms:W3CDTF">2024-12-02T14:54:19Z</dcterms:modified>
</cp:coreProperties>
</file>